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8B08F89E-B1C0-4383-8568-832886709B6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_trim_2024" sheetId="1" r:id="rId1"/>
    <sheet name="II_trim_2024" sheetId="3" r:id="rId2"/>
    <sheet name="III_trim_2024" sheetId="4" r:id="rId3"/>
  </sheets>
  <definedNames>
    <definedName name="_xlnm.Print_Area" localSheetId="0">I_trim_2024!$A$1:$G$18</definedName>
    <definedName name="_xlnm.Print_Area" localSheetId="1">II_trim_2024!$A$1:$G$18</definedName>
    <definedName name="_xlnm.Print_Area" localSheetId="2">III_trim_2024!$A$1:$G$19</definedName>
  </definedNames>
  <calcPr calcId="181029"/>
</workbook>
</file>

<file path=xl/calcChain.xml><?xml version="1.0" encoding="utf-8"?>
<calcChain xmlns="http://schemas.openxmlformats.org/spreadsheetml/2006/main">
  <c r="C7" i="4" l="1"/>
  <c r="C17" i="4"/>
  <c r="F17" i="4"/>
  <c r="G16" i="4"/>
  <c r="F15" i="4"/>
  <c r="F16" i="4"/>
  <c r="C5" i="4"/>
  <c r="C15" i="4" s="1"/>
  <c r="E17" i="4"/>
  <c r="D17" i="4"/>
  <c r="G17" i="4"/>
  <c r="G15" i="4"/>
  <c r="E16" i="4"/>
  <c r="D16" i="4"/>
  <c r="B6" i="3"/>
  <c r="E15" i="3" s="1"/>
  <c r="B5" i="3"/>
  <c r="D5" i="1"/>
  <c r="B6" i="1"/>
  <c r="B5" i="1"/>
  <c r="G6" i="3"/>
  <c r="F15" i="3"/>
  <c r="G5" i="1"/>
  <c r="C6" i="4" l="1"/>
  <c r="C16" i="4" s="1"/>
  <c r="D15" i="4"/>
  <c r="E15" i="4"/>
  <c r="D14" i="3"/>
  <c r="D15" i="3"/>
  <c r="E14" i="3"/>
  <c r="F14" i="3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<sst xmlns="http://schemas.openxmlformats.org/spreadsheetml/2006/main" count="74" uniqueCount="19">
  <si>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</si>
  <si>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</si>
  <si>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</si>
  <si>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</si>
  <si>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</si>
  <si>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</si>
  <si>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</si>
  <si>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</si>
  <si>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</si>
  <si>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</si>
  <si>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</si>
  <si>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</si>
  <si>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</si>
  <si>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PERIODO DI RIFERIMENTO DAL 01/07/2024 AL 30/09/2024</t>
  </si>
  <si>
    <t>PERIODO DI RIFERIMENTO DAL 01/04/2024 AL 30/06/2024</t>
  </si>
  <si>
    <t>PERIODO DI RIFERIMENTO DAL 01/01/2024 AL 31/03/2024</t>
  </si>
  <si>
    <t>DIRIGENTI</t>
  </si>
  <si>
    <t>IMPIEGATI</t>
  </si>
  <si>
    <t>OPERAI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</si>
</sst>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B5" sqref="B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15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96+92+207+96+92</f>
        <v>583</v>
      </c>
      <c r="C5" s="1">
        <f>B5-F5-E5-D5</f>
        <v>509</v>
      </c>
      <c r="D5" s="1">
        <f>60</f>
        <v>60</v>
      </c>
      <c r="E5" s="1">
        <v>14</v>
      </c>
      <c r="F5" s="1">
        <v>0</v>
      </c>
      <c r="G5" s="1">
        <f>E5</f>
        <v>14</v>
      </c>
    </row>
    <row r="6" spans="1:8" x14ac:dyDescent="0.3">
      <c r="A6" s="1" t="s">
        <v>1</v>
      </c>
      <c r="B6" s="1">
        <f>88+25+84+25+63+26+23</f>
        <v>334</v>
      </c>
      <c r="C6" s="1">
        <f>B6-F6-E6-D6</f>
        <v>311</v>
      </c>
      <c r="D6" s="1">
        <v>13</v>
      </c>
      <c r="E6" s="1">
        <v>10</v>
      </c>
      <c r="F6" s="1">
        <v>0</v>
      </c>
      <c r="G6" s="1">
        <f>E6</f>
        <v>10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15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>
        <f>C5/B5</f>
        <v>0.87307032590051459</v>
      </c>
      <c r="D14" s="3">
        <f>D5/B5</f>
        <v>0.10291595197255575</v>
      </c>
      <c r="E14" s="3">
        <f>E5/B5</f>
        <v>2.4013722126929673E-2</v>
      </c>
      <c r="F14" s="3">
        <f>F5/B5</f>
        <v>0</v>
      </c>
      <c r="G14" s="1">
        <f>G5</f>
        <v>14</v>
      </c>
    </row>
    <row r="15" spans="1:8" x14ac:dyDescent="0.3">
      <c r="A15" s="17" t="s">
        <v>1</v>
      </c>
      <c r="B15" s="18"/>
      <c r="C15" s="7">
        <f>C6/B6</f>
        <v>0.93113772455089816</v>
      </c>
      <c r="D15" s="3">
        <f>D6/B6</f>
        <v>3.8922155688622756E-2</v>
      </c>
      <c r="E15" s="3">
        <f>E6/B6</f>
        <v>2.9940119760479042E-2</v>
      </c>
      <c r="F15" s="3">
        <f>F6/B6</f>
        <v>0</v>
      </c>
      <c r="G15" s="1">
        <f>G6</f>
        <v>10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5:B15"/>
    <mergeCell ref="A3:A4"/>
    <mergeCell ref="A10:G10"/>
    <mergeCell ref="A11:G11"/>
    <mergeCell ref="C12:C13"/>
    <mergeCell ref="D12:G12"/>
    <mergeCell ref="B3:B4"/>
    <mergeCell ref="A12:B13"/>
    <mergeCell ref="A1:G1"/>
    <mergeCell ref="A2:G2"/>
    <mergeCell ref="D3:G3"/>
    <mergeCell ref="C3:C4"/>
    <mergeCell ref="A14:B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workbookViewId="0">
      <selection activeCell="B5" sqref="B5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14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176+92+96+96+92</f>
        <v>552</v>
      </c>
      <c r="C5" s="1">
        <f>B5-F5-E5-D5</f>
        <v>498</v>
      </c>
      <c r="D5" s="1">
        <v>51</v>
      </c>
      <c r="E5" s="1">
        <v>3</v>
      </c>
      <c r="F5" s="1">
        <v>0</v>
      </c>
      <c r="G5" s="1">
        <f>E5</f>
        <v>3</v>
      </c>
    </row>
    <row r="6" spans="1:8" x14ac:dyDescent="0.3">
      <c r="A6" s="1" t="s">
        <v>1</v>
      </c>
      <c r="B6" s="1">
        <f>80+24+88+26+80+25</f>
        <v>323</v>
      </c>
      <c r="C6" s="1">
        <f>B6-F6-E6-D6</f>
        <v>289</v>
      </c>
      <c r="D6" s="1">
        <v>34</v>
      </c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14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>
        <f>C5/B5</f>
        <v>0.90217391304347827</v>
      </c>
      <c r="D14" s="3">
        <f>D5/B5</f>
        <v>9.2391304347826081E-2</v>
      </c>
      <c r="E14" s="3">
        <f>E5/B5</f>
        <v>5.434782608695652E-3</v>
      </c>
      <c r="F14" s="3">
        <f>F5/B5</f>
        <v>0</v>
      </c>
      <c r="G14" s="1">
        <f>G5</f>
        <v>3</v>
      </c>
    </row>
    <row r="15" spans="1:8" x14ac:dyDescent="0.3">
      <c r="A15" s="17" t="s">
        <v>1</v>
      </c>
      <c r="B15" s="18"/>
      <c r="C15" s="7">
        <f>C6/B6</f>
        <v>0.89473684210526316</v>
      </c>
      <c r="D15" s="3">
        <f>D6/B6</f>
        <v>0.10526315789473684</v>
      </c>
      <c r="E15" s="3">
        <f>E6/B6</f>
        <v>0</v>
      </c>
      <c r="F15" s="3">
        <f>F6/B6</f>
        <v>0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20"/>
  <sheetViews>
    <sheetView tabSelected="1" workbookViewId="0">
      <selection activeCell="C8" sqref="C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13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16</v>
      </c>
      <c r="B5" s="32">
        <v>65</v>
      </c>
      <c r="C5" s="1">
        <f>B5-F5-E5-D5</f>
        <v>60</v>
      </c>
      <c r="D5" s="31">
        <v>5</v>
      </c>
      <c r="E5" s="31">
        <v>0</v>
      </c>
      <c r="F5" s="31">
        <v>0</v>
      </c>
      <c r="G5" s="31">
        <v>0</v>
      </c>
    </row>
    <row r="6" spans="1:8" x14ac:dyDescent="0.3">
      <c r="A6" s="1" t="s">
        <v>17</v>
      </c>
      <c r="B6" s="1">
        <v>337</v>
      </c>
      <c r="C6" s="1">
        <f>B6-F6-E6-D6</f>
        <v>265</v>
      </c>
      <c r="D6" s="1">
        <v>69</v>
      </c>
      <c r="E6" s="1">
        <v>3</v>
      </c>
      <c r="F6" s="1">
        <v>0</v>
      </c>
      <c r="G6" s="1">
        <v>3</v>
      </c>
    </row>
    <row r="7" spans="1:8" x14ac:dyDescent="0.3">
      <c r="A7" s="1" t="s">
        <v>18</v>
      </c>
      <c r="B7" s="1">
        <v>572</v>
      </c>
      <c r="C7" s="1">
        <f>B7-F7-E7-D7</f>
        <v>458</v>
      </c>
      <c r="D7" s="1">
        <v>105</v>
      </c>
      <c r="E7" s="1">
        <v>9</v>
      </c>
      <c r="F7" s="1">
        <v>0</v>
      </c>
      <c r="G7" s="1">
        <v>9</v>
      </c>
    </row>
    <row r="9" spans="1:8" x14ac:dyDescent="0.3">
      <c r="B9" s="6"/>
    </row>
    <row r="11" spans="1:8" ht="15.6" x14ac:dyDescent="0.3">
      <c r="A11" s="19" t="s">
        <v>10</v>
      </c>
      <c r="B11" s="19"/>
      <c r="C11" s="19"/>
      <c r="D11" s="19"/>
      <c r="E11" s="19"/>
      <c r="F11" s="19"/>
      <c r="G11" s="19"/>
    </row>
    <row r="12" spans="1:8" ht="15.75" customHeight="1" x14ac:dyDescent="0.3">
      <c r="A12" s="19" t="s">
        <v>13</v>
      </c>
      <c r="B12" s="19"/>
      <c r="C12" s="19"/>
      <c r="D12" s="19"/>
      <c r="E12" s="19"/>
      <c r="F12" s="19"/>
      <c r="G12" s="19"/>
    </row>
    <row r="13" spans="1:8" ht="27" customHeight="1" x14ac:dyDescent="0.3">
      <c r="A13" s="25" t="s">
        <v>2</v>
      </c>
      <c r="B13" s="26"/>
      <c r="C13" s="20" t="s">
        <v>6</v>
      </c>
      <c r="D13" s="22" t="s">
        <v>7</v>
      </c>
      <c r="E13" s="23"/>
      <c r="F13" s="23"/>
      <c r="G13" s="24"/>
    </row>
    <row r="14" spans="1:8" ht="47.25" customHeight="1" x14ac:dyDescent="0.3">
      <c r="A14" s="27"/>
      <c r="B14" s="28"/>
      <c r="C14" s="21"/>
      <c r="D14" s="4" t="s">
        <v>3</v>
      </c>
      <c r="E14" s="4" t="s">
        <v>5</v>
      </c>
      <c r="F14" s="4" t="s">
        <v>4</v>
      </c>
      <c r="G14" s="4" t="s">
        <v>11</v>
      </c>
    </row>
    <row r="15" spans="1:8" x14ac:dyDescent="0.3">
      <c r="A15" s="29" t="s">
        <v>16</v>
      </c>
      <c r="B15" s="30"/>
      <c r="C15" s="7">
        <f>C5/B5</f>
        <v>0.92307692307692313</v>
      </c>
      <c r="D15" s="3">
        <f>D5/B5</f>
        <v>7.6923076923076927E-2</v>
      </c>
      <c r="E15" s="3">
        <f>E5/B5</f>
        <v>0</v>
      </c>
      <c r="F15" s="3">
        <f>F5/B5</f>
        <v>0</v>
      </c>
      <c r="G15" s="1">
        <f>G5</f>
        <v>0</v>
      </c>
    </row>
    <row r="16" spans="1:8" x14ac:dyDescent="0.3">
      <c r="A16" s="29" t="s">
        <v>17</v>
      </c>
      <c r="B16" s="30"/>
      <c r="C16" s="7">
        <f>C6/B6</f>
        <v>0.78635014836795247</v>
      </c>
      <c r="D16" s="3">
        <f>D6/B6</f>
        <v>0.20474777448071216</v>
      </c>
      <c r="E16" s="3">
        <f>E6/B6</f>
        <v>8.9020771513353119E-3</v>
      </c>
      <c r="F16" s="3">
        <f>F6/B6</f>
        <v>0</v>
      </c>
      <c r="G16" s="1">
        <f>G6</f>
        <v>3</v>
      </c>
    </row>
    <row r="17" spans="1:7" x14ac:dyDescent="0.3">
      <c r="A17" s="29" t="s">
        <v>18</v>
      </c>
      <c r="B17" s="30"/>
      <c r="C17" s="7">
        <f>C7/B7</f>
        <v>0.80069930069930073</v>
      </c>
      <c r="D17" s="3">
        <f>D7/B7</f>
        <v>0.18356643356643357</v>
      </c>
      <c r="E17" s="3">
        <f>E7/B7</f>
        <v>1.5734265734265736E-2</v>
      </c>
      <c r="F17" s="3">
        <f>F7/B7</f>
        <v>0</v>
      </c>
      <c r="G17" s="1">
        <f>G7</f>
        <v>9</v>
      </c>
    </row>
    <row r="20" spans="1:7" x14ac:dyDescent="0.3">
      <c r="C20" s="8" t="s">
        <v>12</v>
      </c>
      <c r="D20" s="8"/>
    </row>
  </sheetData>
  <mergeCells count="14">
    <mergeCell ref="A17:B17"/>
    <mergeCell ref="A16:B16"/>
    <mergeCell ref="A11:G11"/>
    <mergeCell ref="A12:G12"/>
    <mergeCell ref="A13:B14"/>
    <mergeCell ref="C13:C14"/>
    <mergeCell ref="D13:G13"/>
    <mergeCell ref="A15:B15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I_trim_2024</vt:lpstr>
      <vt:lpstr>II_trim_2024</vt:lpstr>
      <vt:lpstr>III_trim_2024</vt:lpstr>
      <vt:lpstr>I_trim_2024!Area_stampa</vt:lpstr>
      <vt:lpstr>II_trim_2024!Area_stampa</vt:lpstr>
      <vt:lpstr>III_trim_2024!Area_stampa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2024-10-16T16:16:52Z</dcterms:modified>
</cp:coreProperties>
</file>